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GASTOS DE REPRESENTACIÓN" sheetId="2" r:id="rId1"/>
    <sheet name="VIÁTICOS" sheetId="4" r:id="rId2"/>
  </sheets>
  <calcPr calcId="144525"/>
</workbook>
</file>

<file path=xl/calcChain.xml><?xml version="1.0" encoding="utf-8"?>
<calcChain xmlns="http://schemas.openxmlformats.org/spreadsheetml/2006/main">
  <c r="D99" i="2" l="1"/>
  <c r="D53" i="4"/>
  <c r="D96" i="2" l="1"/>
  <c r="D50" i="4" l="1"/>
  <c r="D94" i="2"/>
  <c r="D83" i="2"/>
  <c r="D45" i="4" l="1"/>
  <c r="D76" i="2" l="1"/>
  <c r="D71" i="2"/>
  <c r="D64" i="2" l="1"/>
  <c r="D42" i="4" l="1"/>
  <c r="D59" i="2" l="1"/>
  <c r="D58" i="2"/>
  <c r="D52" i="2" l="1"/>
  <c r="D48" i="2" l="1"/>
  <c r="D33" i="4" l="1"/>
  <c r="D31" i="4"/>
  <c r="D22" i="4"/>
  <c r="D11" i="4"/>
  <c r="D9" i="4"/>
  <c r="D43" i="2"/>
  <c r="D40" i="2"/>
  <c r="D37" i="2"/>
  <c r="D36" i="4" l="1"/>
  <c r="D34" i="2"/>
  <c r="D12" i="2"/>
  <c r="D22" i="2"/>
  <c r="D29" i="2"/>
  <c r="D31" i="2"/>
  <c r="D16" i="2"/>
</calcChain>
</file>

<file path=xl/sharedStrings.xml><?xml version="1.0" encoding="utf-8"?>
<sst xmlns="http://schemas.openxmlformats.org/spreadsheetml/2006/main" count="366" uniqueCount="109">
  <si>
    <t>INSTITUTO ELECTORAL Y DE PARTICIPACIÓN CIUDADANA DE COAHUILA</t>
  </si>
  <si>
    <t>Nombre del funcionario público</t>
  </si>
  <si>
    <t>Cargo/nivel tabular</t>
  </si>
  <si>
    <t>Lugar/fecha de la comisión</t>
  </si>
  <si>
    <t>Total del importe de gastos de representación erogados.</t>
  </si>
  <si>
    <t>Lic. Jesús Alberto Leopoldo Lara Escalante</t>
  </si>
  <si>
    <t>Presidente del Consejo/IEP-01</t>
  </si>
  <si>
    <t>SALTILLO 21/02/2014</t>
  </si>
  <si>
    <t>SALTILLO 11/02/2014</t>
  </si>
  <si>
    <t>SALTILLO 07/03/2014</t>
  </si>
  <si>
    <t>SALTILLO 13/02/2014</t>
  </si>
  <si>
    <t>SALTILLO 14/03/2014</t>
  </si>
  <si>
    <t>SALTILLO 06/03/2014</t>
  </si>
  <si>
    <t>SALTILLO 20/03/2014</t>
  </si>
  <si>
    <t>SALTILLO 14/04/2014</t>
  </si>
  <si>
    <t>SALTILLO 27/04/2014</t>
  </si>
  <si>
    <t>SALTILLO 24/04/2014</t>
  </si>
  <si>
    <t>SALTILLO 10/04/2014</t>
  </si>
  <si>
    <t>SALTILLO 07/05/2014</t>
  </si>
  <si>
    <t>SALTILLO 09/06/2014</t>
  </si>
  <si>
    <t>SALTILLO 11/06/2014</t>
  </si>
  <si>
    <t>SALTILLO 20/01/2014</t>
  </si>
  <si>
    <t>SALTILLO 21/01/2014</t>
  </si>
  <si>
    <t>SALTILLO 28/01/2014</t>
  </si>
  <si>
    <t>SALTILLO 02/04/2014</t>
  </si>
  <si>
    <t>SALTILLO 28/07/2014</t>
  </si>
  <si>
    <t>SALTILLO 20/08/2014</t>
  </si>
  <si>
    <t>SALTILLO 10/09/2014</t>
  </si>
  <si>
    <t>SALTILLO 11/09/2014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</si>
  <si>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</si>
  <si>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</si>
  <si>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</si>
  <si>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</si>
  <si>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</si>
  <si>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</si>
  <si>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</si>
  <si>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</si>
  <si>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</si>
  <si>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 del importe de viáticos otorgados.</t>
  </si>
  <si>
    <t>MONTERREY 29/01/2014</t>
  </si>
  <si>
    <t>MONTERREY 07/02/2014</t>
  </si>
  <si>
    <t>PIEDRAS NEGRAS 14/04/2014</t>
  </si>
  <si>
    <t>MEXICO 08/04/2014</t>
  </si>
  <si>
    <t>MEXICO 10/04/2014</t>
  </si>
  <si>
    <t>MEXICO 09/04/2014</t>
  </si>
  <si>
    <t>AGUASCALIENTES 12/04/2014</t>
  </si>
  <si>
    <t>AGUASCALIENTES 11/04/2014</t>
  </si>
  <si>
    <t>TORREON 02/04/2014</t>
  </si>
  <si>
    <t>MEXICO 28/07/2014</t>
  </si>
  <si>
    <t>SAN LUIS POTOSI 28/07/2014</t>
  </si>
  <si>
    <t>ZACATECAS 28/07/2014</t>
  </si>
  <si>
    <t>MONTERREY 28/07/2014</t>
  </si>
  <si>
    <t>MEXICO 14/08/2014</t>
  </si>
  <si>
    <t>MEXICO 20/10/2014</t>
  </si>
  <si>
    <t>OCTUBRE</t>
  </si>
  <si>
    <t>SALTILLO 24/10/2014</t>
  </si>
  <si>
    <t>SALTILLO 19/11/2014</t>
  </si>
  <si>
    <t>SALTILLO 22/11/2014</t>
  </si>
  <si>
    <t>NOVIEMBRE</t>
  </si>
  <si>
    <t>SALTILLO 11/12/2014</t>
  </si>
  <si>
    <t>SALTILLO 10/12/2014</t>
  </si>
  <si>
    <t>SALTILLO 08/12/2014</t>
  </si>
  <si>
    <t>SALTILLO 01/12/2014</t>
  </si>
  <si>
    <t>DICIEMBRE</t>
  </si>
  <si>
    <t>MEXICO 07/01/2015</t>
  </si>
  <si>
    <t>MEXICO 22/01/2015</t>
  </si>
  <si>
    <t>TOTAL VIÁTICOS EJERCICIO 2014</t>
  </si>
  <si>
    <t>DURANGO 26/01/2015</t>
  </si>
  <si>
    <t>TOTAL GTOS DE REPRESENTACIÓN EJERCICIO 2014</t>
  </si>
  <si>
    <t>SALTILLO 04/02/2015</t>
  </si>
  <si>
    <t>SALTILLO 06/02/2015</t>
  </si>
  <si>
    <t>SALTILLO 20/02/2015</t>
  </si>
  <si>
    <t>*Nota: en el mes de enero no se realizaron gastos por concepto de gastos de representación</t>
  </si>
  <si>
    <t>SALTILLO 25/02/2015</t>
  </si>
  <si>
    <t>SALTILLO 03/03/2015</t>
  </si>
  <si>
    <t>SALTILLO 05/03/2015</t>
  </si>
  <si>
    <t>SALTILLO 10/03/2015</t>
  </si>
  <si>
    <t>SALTILLO 24/03/2015</t>
  </si>
  <si>
    <t>SALTILLO 26/03/2015</t>
  </si>
  <si>
    <t>SALTILLO 30/03/2015</t>
  </si>
  <si>
    <t>SALTILLO 08/04/2015</t>
  </si>
  <si>
    <t>SALTILLO 10/04/2015</t>
  </si>
  <si>
    <t>SALTILLO 17/04/2015</t>
  </si>
  <si>
    <t>SALTILLO 21/04/2015</t>
  </si>
  <si>
    <t>SALTILLO 13/05/2015</t>
  </si>
  <si>
    <t>SALTILLO 14/05/2015</t>
  </si>
  <si>
    <t>SALTILLO 18/05/2015</t>
  </si>
  <si>
    <t>SALTILLO 19/05/2015</t>
  </si>
  <si>
    <t>SALTILLO 20/05/2015</t>
  </si>
  <si>
    <t>MÉXICO 18/05/2015</t>
  </si>
  <si>
    <t>SALTILLO 27/05/2015</t>
  </si>
  <si>
    <t>SALTILLO 03/06/2015</t>
  </si>
  <si>
    <t>SALTILLO 08/06/2015</t>
  </si>
  <si>
    <t>SALTILLO 19/06/2015</t>
  </si>
  <si>
    <t>SALTILLO 22/06/2015</t>
  </si>
  <si>
    <t>SALTILLO 23/06/2015</t>
  </si>
  <si>
    <t>SALTILLO 24/06/2015</t>
  </si>
  <si>
    <t>SALTILLO 25/06/2015</t>
  </si>
  <si>
    <t>MONTERREY 05/06/15</t>
  </si>
  <si>
    <t>MONTERREY 08/06/15</t>
  </si>
  <si>
    <t>MONTERREY 22/06/15</t>
  </si>
  <si>
    <t>SALTILLO 14/07/2015</t>
  </si>
  <si>
    <t>SALTILLO 17/07/2015</t>
  </si>
  <si>
    <t>SALTILLO 20/07/2015</t>
  </si>
  <si>
    <t>*Nota: En los meses de febrero, marzo, abril y agosto no se realizaron gastos por concepto de viáticos.</t>
  </si>
  <si>
    <t>SALTILLO 05/08/2015</t>
  </si>
  <si>
    <t>SALTILLO 20/08/2015</t>
  </si>
  <si>
    <t>ÚLTIMA ACTUALIZACIÓN 28 DE AGOSTO DE 2015</t>
  </si>
  <si>
    <t>Última Actualización 28 de Agosto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</si>
</sst>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44" fontId="1" fillId="0" borderId="1" xfId="0" applyNumberFormat="1" applyFont="1" applyBorder="1" applyAlignment="1">
      <alignment horizontal="center" wrapText="1"/>
    </xf>
    <xf numFmtId="44" fontId="0" fillId="0" borderId="1" xfId="0" applyNumberFormat="1" applyBorder="1" applyAlignment="1">
      <alignment wrapText="1"/>
    </xf>
    <xf numFmtId="44" fontId="0" fillId="0" borderId="0" xfId="0" applyNumberFormat="1" applyAlignment="1">
      <alignment wrapText="1"/>
    </xf>
    <xf numFmtId="44" fontId="1" fillId="0" borderId="1" xfId="0" applyNumberFormat="1" applyFont="1" applyBorder="1" applyAlignment="1">
      <alignment wrapText="1"/>
    </xf>
    <xf numFmtId="44" fontId="0" fillId="0" borderId="1" xfId="0" applyNumberFormat="1" applyFill="1" applyBorder="1" applyAlignment="1">
      <alignment wrapText="1"/>
    </xf>
    <xf numFmtId="44" fontId="1" fillId="0" borderId="1" xfId="0" applyNumberFormat="1" applyFont="1" applyFill="1" applyBorder="1" applyAlignment="1">
      <alignment wrapText="1"/>
    </xf>
    <xf numFmtId="0" fontId="1" fillId="0" borderId="1" xfId="0" applyFont="1" applyBorder="1"/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44" fontId="0" fillId="0" borderId="1" xfId="0" applyNumberForma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44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44" fontId="0" fillId="0" borderId="1" xfId="0" applyNumberFormat="1" applyFont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44" fontId="1" fillId="2" borderId="1" xfId="0" applyNumberFormat="1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/>
    </xf>
    <xf numFmtId="44" fontId="1" fillId="0" borderId="0" xfId="0" applyNumberFormat="1" applyFont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4" fontId="1" fillId="0" borderId="0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0</xdr:col>
      <xdr:colOff>1007065</xdr:colOff>
      <xdr:row>4</xdr:row>
      <xdr:rowOff>76200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3825"/>
          <a:ext cx="892765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0</xdr:col>
      <xdr:colOff>1078230</xdr:colOff>
      <xdr:row>4</xdr:row>
      <xdr:rowOff>95250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92583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abSelected="1" workbookViewId="0">
      <selection activeCell="C2" sqref="C2"/>
    </sheetView>
  </sheetViews>
  <sheetFormatPr baseColWidth="10" defaultRowHeight="15" x14ac:dyDescent="0.25"/>
  <cols>
    <col min="1" max="1" width="38.28515625" customWidth="1"/>
    <col min="2" max="2" width="28.5703125" customWidth="1"/>
    <col min="3" max="3" width="48.7109375" customWidth="1"/>
    <col min="4" max="4" width="21.140625" style="6" customWidth="1"/>
  </cols>
  <sheetData>
    <row r="1" spans="1:4" x14ac:dyDescent="0.25">
      <c r="C1" s="32" t="s">
        <v>107</v>
      </c>
      <c r="D1" s="32"/>
    </row>
    <row r="3" spans="1:4" ht="19.5" x14ac:dyDescent="0.3">
      <c r="A3" s="31" t="s">
        <v>0</v>
      </c>
      <c r="B3" s="31"/>
      <c r="C3" s="31"/>
      <c r="D3" s="31"/>
    </row>
    <row r="7" spans="1:4" ht="60" x14ac:dyDescent="0.25">
      <c r="A7" s="1" t="s">
        <v>1</v>
      </c>
      <c r="B7" s="1" t="s">
        <v>2</v>
      </c>
      <c r="C7" s="1" t="s">
        <v>3</v>
      </c>
      <c r="D7" s="4" t="s">
        <v>4</v>
      </c>
    </row>
    <row r="8" spans="1:4" x14ac:dyDescent="0.25">
      <c r="A8" s="2" t="s">
        <v>5</v>
      </c>
      <c r="B8" s="2" t="s">
        <v>6</v>
      </c>
      <c r="C8" s="3" t="s">
        <v>22</v>
      </c>
      <c r="D8" s="5">
        <v>1557.6</v>
      </c>
    </row>
    <row r="9" spans="1:4" x14ac:dyDescent="0.25">
      <c r="A9" s="2" t="s">
        <v>5</v>
      </c>
      <c r="B9" s="2" t="s">
        <v>6</v>
      </c>
      <c r="C9" s="3" t="s">
        <v>22</v>
      </c>
      <c r="D9" s="5">
        <v>294.8</v>
      </c>
    </row>
    <row r="10" spans="1:4" x14ac:dyDescent="0.25">
      <c r="A10" s="2" t="s">
        <v>5</v>
      </c>
      <c r="B10" s="2" t="s">
        <v>6</v>
      </c>
      <c r="C10" s="3" t="s">
        <v>21</v>
      </c>
      <c r="D10" s="5">
        <v>1312</v>
      </c>
    </row>
    <row r="11" spans="1:4" x14ac:dyDescent="0.25">
      <c r="A11" s="2" t="s">
        <v>5</v>
      </c>
      <c r="B11" s="2" t="s">
        <v>6</v>
      </c>
      <c r="C11" s="3" t="s">
        <v>23</v>
      </c>
      <c r="D11" s="5">
        <v>514.80999999999995</v>
      </c>
    </row>
    <row r="12" spans="1:4" x14ac:dyDescent="0.25">
      <c r="A12" s="1"/>
      <c r="B12" s="1"/>
      <c r="C12" s="15" t="s">
        <v>29</v>
      </c>
      <c r="D12" s="16">
        <f>SUM(D8:D11)</f>
        <v>3679.2099999999996</v>
      </c>
    </row>
    <row r="13" spans="1:4" x14ac:dyDescent="0.25">
      <c r="A13" s="2" t="s">
        <v>5</v>
      </c>
      <c r="B13" s="2" t="s">
        <v>6</v>
      </c>
      <c r="C13" s="3" t="s">
        <v>8</v>
      </c>
      <c r="D13" s="8">
        <v>358</v>
      </c>
    </row>
    <row r="14" spans="1:4" x14ac:dyDescent="0.25">
      <c r="A14" s="2" t="s">
        <v>5</v>
      </c>
      <c r="B14" s="2" t="s">
        <v>6</v>
      </c>
      <c r="C14" s="3" t="s">
        <v>7</v>
      </c>
      <c r="D14" s="8">
        <v>1258</v>
      </c>
    </row>
    <row r="15" spans="1:4" x14ac:dyDescent="0.25">
      <c r="A15" s="2" t="s">
        <v>5</v>
      </c>
      <c r="B15" s="2" t="s">
        <v>6</v>
      </c>
      <c r="C15" s="3" t="s">
        <v>10</v>
      </c>
      <c r="D15" s="8">
        <v>8856.15</v>
      </c>
    </row>
    <row r="16" spans="1:4" x14ac:dyDescent="0.25">
      <c r="A16" s="1"/>
      <c r="B16" s="1"/>
      <c r="C16" s="15" t="s">
        <v>30</v>
      </c>
      <c r="D16" s="16">
        <f>SUM(D13:D15)</f>
        <v>10472.15</v>
      </c>
    </row>
    <row r="17" spans="1:4" x14ac:dyDescent="0.25">
      <c r="A17" s="2" t="s">
        <v>5</v>
      </c>
      <c r="B17" s="2" t="s">
        <v>6</v>
      </c>
      <c r="C17" s="3" t="s">
        <v>9</v>
      </c>
      <c r="D17" s="8">
        <v>885</v>
      </c>
    </row>
    <row r="18" spans="1:4" x14ac:dyDescent="0.25">
      <c r="A18" s="2" t="s">
        <v>5</v>
      </c>
      <c r="B18" s="2" t="s">
        <v>6</v>
      </c>
      <c r="C18" s="3" t="s">
        <v>11</v>
      </c>
      <c r="D18" s="8">
        <v>3121</v>
      </c>
    </row>
    <row r="19" spans="1:4" x14ac:dyDescent="0.25">
      <c r="A19" s="2" t="s">
        <v>5</v>
      </c>
      <c r="B19" s="2" t="s">
        <v>6</v>
      </c>
      <c r="C19" s="3" t="s">
        <v>13</v>
      </c>
      <c r="D19" s="5">
        <v>557.70000000000005</v>
      </c>
    </row>
    <row r="20" spans="1:4" x14ac:dyDescent="0.25">
      <c r="A20" s="2" t="s">
        <v>5</v>
      </c>
      <c r="B20" s="2" t="s">
        <v>6</v>
      </c>
      <c r="C20" s="3" t="s">
        <v>13</v>
      </c>
      <c r="D20" s="5">
        <v>1289</v>
      </c>
    </row>
    <row r="21" spans="1:4" x14ac:dyDescent="0.25">
      <c r="A21" s="2" t="s">
        <v>5</v>
      </c>
      <c r="B21" s="2" t="s">
        <v>6</v>
      </c>
      <c r="C21" s="3" t="s">
        <v>12</v>
      </c>
      <c r="D21" s="5">
        <v>1333</v>
      </c>
    </row>
    <row r="22" spans="1:4" x14ac:dyDescent="0.25">
      <c r="A22" s="1"/>
      <c r="B22" s="1"/>
      <c r="C22" s="15" t="s">
        <v>31</v>
      </c>
      <c r="D22" s="4">
        <f>SUM(D17:D21)</f>
        <v>7185.7</v>
      </c>
    </row>
    <row r="23" spans="1:4" x14ac:dyDescent="0.25">
      <c r="A23" s="2" t="s">
        <v>5</v>
      </c>
      <c r="B23" s="2" t="s">
        <v>6</v>
      </c>
      <c r="C23" s="3" t="s">
        <v>14</v>
      </c>
      <c r="D23" s="5">
        <v>1610.4</v>
      </c>
    </row>
    <row r="24" spans="1:4" x14ac:dyDescent="0.25">
      <c r="A24" s="2" t="s">
        <v>5</v>
      </c>
      <c r="B24" s="2" t="s">
        <v>6</v>
      </c>
      <c r="C24" s="3" t="s">
        <v>24</v>
      </c>
      <c r="D24" s="5">
        <v>3711</v>
      </c>
    </row>
    <row r="25" spans="1:4" x14ac:dyDescent="0.25">
      <c r="A25" s="2" t="s">
        <v>5</v>
      </c>
      <c r="B25" s="2" t="s">
        <v>6</v>
      </c>
      <c r="C25" s="3" t="s">
        <v>24</v>
      </c>
      <c r="D25" s="5">
        <v>1088</v>
      </c>
    </row>
    <row r="26" spans="1:4" x14ac:dyDescent="0.25">
      <c r="A26" s="2" t="s">
        <v>5</v>
      </c>
      <c r="B26" s="2" t="s">
        <v>6</v>
      </c>
      <c r="C26" s="3" t="s">
        <v>15</v>
      </c>
      <c r="D26" s="5">
        <v>743.6</v>
      </c>
    </row>
    <row r="27" spans="1:4" x14ac:dyDescent="0.25">
      <c r="A27" s="2" t="s">
        <v>5</v>
      </c>
      <c r="B27" s="2" t="s">
        <v>6</v>
      </c>
      <c r="C27" s="3" t="s">
        <v>16</v>
      </c>
      <c r="D27" s="5">
        <v>533.5</v>
      </c>
    </row>
    <row r="28" spans="1:4" x14ac:dyDescent="0.25">
      <c r="A28" s="2" t="s">
        <v>5</v>
      </c>
      <c r="B28" s="2" t="s">
        <v>6</v>
      </c>
      <c r="C28" s="3" t="s">
        <v>17</v>
      </c>
      <c r="D28" s="5">
        <v>659</v>
      </c>
    </row>
    <row r="29" spans="1:4" x14ac:dyDescent="0.25">
      <c r="A29" s="1"/>
      <c r="B29" s="1"/>
      <c r="C29" s="15" t="s">
        <v>32</v>
      </c>
      <c r="D29" s="4">
        <f>SUM(D23:D28)</f>
        <v>8345.5</v>
      </c>
    </row>
    <row r="30" spans="1:4" x14ac:dyDescent="0.25">
      <c r="A30" s="2" t="s">
        <v>5</v>
      </c>
      <c r="B30" s="2" t="s">
        <v>6</v>
      </c>
      <c r="C30" s="3" t="s">
        <v>18</v>
      </c>
      <c r="D30" s="5">
        <v>1170.4000000000001</v>
      </c>
    </row>
    <row r="31" spans="1:4" x14ac:dyDescent="0.25">
      <c r="A31" s="1"/>
      <c r="B31" s="1"/>
      <c r="C31" s="15" t="s">
        <v>33</v>
      </c>
      <c r="D31" s="4">
        <f>SUM(D30)</f>
        <v>1170.4000000000001</v>
      </c>
    </row>
    <row r="32" spans="1:4" x14ac:dyDescent="0.25">
      <c r="A32" s="2" t="s">
        <v>5</v>
      </c>
      <c r="B32" s="2" t="s">
        <v>6</v>
      </c>
      <c r="C32" s="3" t="s">
        <v>19</v>
      </c>
      <c r="D32" s="5">
        <v>1563</v>
      </c>
    </row>
    <row r="33" spans="1:4" x14ac:dyDescent="0.25">
      <c r="A33" s="2" t="s">
        <v>5</v>
      </c>
      <c r="B33" s="2" t="s">
        <v>6</v>
      </c>
      <c r="C33" s="3" t="s">
        <v>20</v>
      </c>
      <c r="D33" s="5">
        <v>222.2</v>
      </c>
    </row>
    <row r="34" spans="1:4" x14ac:dyDescent="0.25">
      <c r="A34" s="1"/>
      <c r="B34" s="1"/>
      <c r="C34" s="1" t="s">
        <v>34</v>
      </c>
      <c r="D34" s="4">
        <f>SUM(D32:D33)</f>
        <v>1785.2</v>
      </c>
    </row>
    <row r="35" spans="1:4" x14ac:dyDescent="0.25">
      <c r="A35" s="2" t="s">
        <v>5</v>
      </c>
      <c r="B35" s="2" t="s">
        <v>6</v>
      </c>
      <c r="C35" s="3" t="s">
        <v>25</v>
      </c>
      <c r="D35" s="5">
        <v>310.2</v>
      </c>
    </row>
    <row r="36" spans="1:4" x14ac:dyDescent="0.25">
      <c r="A36" s="2" t="s">
        <v>5</v>
      </c>
      <c r="B36" s="2" t="s">
        <v>6</v>
      </c>
      <c r="C36" s="3" t="s">
        <v>25</v>
      </c>
      <c r="D36" s="5">
        <v>475.2</v>
      </c>
    </row>
    <row r="37" spans="1:4" s="11" customFormat="1" x14ac:dyDescent="0.25">
      <c r="A37" s="1"/>
      <c r="B37" s="1"/>
      <c r="C37" s="15" t="s">
        <v>35</v>
      </c>
      <c r="D37" s="4">
        <f>SUM(D35:D36)</f>
        <v>785.4</v>
      </c>
    </row>
    <row r="38" spans="1:4" x14ac:dyDescent="0.25">
      <c r="A38" s="2" t="s">
        <v>5</v>
      </c>
      <c r="B38" s="2" t="s">
        <v>6</v>
      </c>
      <c r="C38" s="3" t="s">
        <v>26</v>
      </c>
      <c r="D38" s="5">
        <v>1225.95</v>
      </c>
    </row>
    <row r="39" spans="1:4" x14ac:dyDescent="0.25">
      <c r="A39" s="2" t="s">
        <v>5</v>
      </c>
      <c r="B39" s="2" t="s">
        <v>6</v>
      </c>
      <c r="C39" s="3" t="s">
        <v>26</v>
      </c>
      <c r="D39" s="5">
        <v>440</v>
      </c>
    </row>
    <row r="40" spans="1:4" x14ac:dyDescent="0.25">
      <c r="A40" s="1"/>
      <c r="B40" s="1"/>
      <c r="C40" s="1" t="s">
        <v>36</v>
      </c>
      <c r="D40" s="4">
        <f>SUM(D38:D39)</f>
        <v>1665.95</v>
      </c>
    </row>
    <row r="41" spans="1:4" x14ac:dyDescent="0.25">
      <c r="A41" s="12" t="s">
        <v>5</v>
      </c>
      <c r="B41" s="12" t="s">
        <v>6</v>
      </c>
      <c r="C41" s="13" t="s">
        <v>27</v>
      </c>
      <c r="D41" s="14">
        <v>1152</v>
      </c>
    </row>
    <row r="42" spans="1:4" x14ac:dyDescent="0.25">
      <c r="A42" s="12" t="s">
        <v>5</v>
      </c>
      <c r="B42" s="12" t="s">
        <v>6</v>
      </c>
      <c r="C42" s="13" t="s">
        <v>28</v>
      </c>
      <c r="D42" s="14">
        <v>1052.8</v>
      </c>
    </row>
    <row r="43" spans="1:4" x14ac:dyDescent="0.25">
      <c r="A43" s="1"/>
      <c r="B43" s="1"/>
      <c r="C43" s="1" t="s">
        <v>37</v>
      </c>
      <c r="D43" s="4">
        <f>SUM(D41:D42)</f>
        <v>2204.8000000000002</v>
      </c>
    </row>
    <row r="44" spans="1:4" s="11" customFormat="1" x14ac:dyDescent="0.25">
      <c r="A44" s="12" t="s">
        <v>5</v>
      </c>
      <c r="B44" s="12" t="s">
        <v>6</v>
      </c>
      <c r="C44" s="13" t="s">
        <v>55</v>
      </c>
      <c r="D44" s="14">
        <v>1002.4</v>
      </c>
    </row>
    <row r="45" spans="1:4" s="11" customFormat="1" x14ac:dyDescent="0.25">
      <c r="A45" s="12" t="s">
        <v>5</v>
      </c>
      <c r="B45" s="12" t="s">
        <v>6</v>
      </c>
      <c r="C45" s="13" t="s">
        <v>55</v>
      </c>
      <c r="D45" s="14">
        <v>535</v>
      </c>
    </row>
    <row r="46" spans="1:4" s="11" customFormat="1" x14ac:dyDescent="0.25">
      <c r="A46" s="12" t="s">
        <v>5</v>
      </c>
      <c r="B46" s="12" t="s">
        <v>6</v>
      </c>
      <c r="C46" s="13" t="s">
        <v>55</v>
      </c>
      <c r="D46" s="14">
        <v>6318.1</v>
      </c>
    </row>
    <row r="47" spans="1:4" s="11" customFormat="1" x14ac:dyDescent="0.25">
      <c r="A47" s="12" t="s">
        <v>5</v>
      </c>
      <c r="B47" s="12" t="s">
        <v>6</v>
      </c>
      <c r="C47" s="13" t="s">
        <v>55</v>
      </c>
      <c r="D47" s="14">
        <v>4397</v>
      </c>
    </row>
    <row r="48" spans="1:4" s="11" customFormat="1" x14ac:dyDescent="0.25">
      <c r="A48" s="12"/>
      <c r="B48" s="12"/>
      <c r="C48" s="1" t="s">
        <v>54</v>
      </c>
      <c r="D48" s="4">
        <f>SUM(D44:D47)</f>
        <v>12252.5</v>
      </c>
    </row>
    <row r="49" spans="1:4" s="11" customFormat="1" x14ac:dyDescent="0.25">
      <c r="A49" s="2" t="s">
        <v>5</v>
      </c>
      <c r="B49" s="2" t="s">
        <v>6</v>
      </c>
      <c r="C49" s="3" t="s">
        <v>56</v>
      </c>
      <c r="D49" s="5">
        <v>915</v>
      </c>
    </row>
    <row r="50" spans="1:4" s="11" customFormat="1" x14ac:dyDescent="0.25">
      <c r="A50" s="2" t="s">
        <v>5</v>
      </c>
      <c r="B50" s="2" t="s">
        <v>6</v>
      </c>
      <c r="C50" s="3" t="s">
        <v>57</v>
      </c>
      <c r="D50" s="5">
        <v>559</v>
      </c>
    </row>
    <row r="51" spans="1:4" s="11" customFormat="1" x14ac:dyDescent="0.25">
      <c r="A51" s="2" t="s">
        <v>5</v>
      </c>
      <c r="B51" s="2" t="s">
        <v>6</v>
      </c>
      <c r="C51" s="3" t="s">
        <v>57</v>
      </c>
      <c r="D51" s="5">
        <v>999</v>
      </c>
    </row>
    <row r="52" spans="1:4" s="11" customFormat="1" x14ac:dyDescent="0.25">
      <c r="A52" s="12"/>
      <c r="B52" s="12"/>
      <c r="C52" s="1" t="s">
        <v>58</v>
      </c>
      <c r="D52" s="4">
        <f>SUM(D49:D51)</f>
        <v>2473</v>
      </c>
    </row>
    <row r="53" spans="1:4" s="11" customFormat="1" x14ac:dyDescent="0.25">
      <c r="A53" s="2" t="s">
        <v>5</v>
      </c>
      <c r="B53" s="2" t="s">
        <v>6</v>
      </c>
      <c r="C53" s="3" t="s">
        <v>59</v>
      </c>
      <c r="D53" s="19">
        <v>721.05</v>
      </c>
    </row>
    <row r="54" spans="1:4" s="11" customFormat="1" x14ac:dyDescent="0.25">
      <c r="A54" s="2" t="s">
        <v>5</v>
      </c>
      <c r="B54" s="2" t="s">
        <v>6</v>
      </c>
      <c r="C54" s="3" t="s">
        <v>60</v>
      </c>
      <c r="D54" s="19">
        <v>1292.5999999999999</v>
      </c>
    </row>
    <row r="55" spans="1:4" s="11" customFormat="1" x14ac:dyDescent="0.25">
      <c r="A55" s="2" t="s">
        <v>5</v>
      </c>
      <c r="B55" s="2" t="s">
        <v>6</v>
      </c>
      <c r="C55" s="3" t="s">
        <v>61</v>
      </c>
      <c r="D55" s="19">
        <v>132</v>
      </c>
    </row>
    <row r="56" spans="1:4" s="11" customFormat="1" x14ac:dyDescent="0.25">
      <c r="A56" s="2" t="s">
        <v>5</v>
      </c>
      <c r="B56" s="2" t="s">
        <v>6</v>
      </c>
      <c r="C56" s="3" t="s">
        <v>61</v>
      </c>
      <c r="D56" s="19">
        <v>134</v>
      </c>
    </row>
    <row r="57" spans="1:4" s="11" customFormat="1" x14ac:dyDescent="0.25">
      <c r="A57" s="2" t="s">
        <v>5</v>
      </c>
      <c r="B57" s="2" t="s">
        <v>6</v>
      </c>
      <c r="C57" s="3" t="s">
        <v>62</v>
      </c>
      <c r="D57" s="19">
        <v>985.6</v>
      </c>
    </row>
    <row r="58" spans="1:4" s="11" customFormat="1" x14ac:dyDescent="0.25">
      <c r="A58" s="12"/>
      <c r="B58" s="12"/>
      <c r="C58" s="1" t="s">
        <v>63</v>
      </c>
      <c r="D58" s="4">
        <f>SUM(D53:D57)</f>
        <v>3265.2499999999995</v>
      </c>
    </row>
    <row r="59" spans="1:4" x14ac:dyDescent="0.25">
      <c r="A59" s="20"/>
      <c r="B59" s="20"/>
      <c r="C59" s="21" t="s">
        <v>68</v>
      </c>
      <c r="D59" s="22">
        <f>+D43+D40+D37+D34+D31+D29+D22+D16+D12+D48+D52+D58</f>
        <v>55285.06</v>
      </c>
    </row>
    <row r="60" spans="1:4" x14ac:dyDescent="0.25">
      <c r="A60" s="2" t="s">
        <v>5</v>
      </c>
      <c r="B60" s="2" t="s">
        <v>6</v>
      </c>
      <c r="C60" s="3" t="s">
        <v>69</v>
      </c>
      <c r="D60" s="19">
        <v>1539</v>
      </c>
    </row>
    <row r="61" spans="1:4" x14ac:dyDescent="0.25">
      <c r="A61" s="2" t="s">
        <v>5</v>
      </c>
      <c r="B61" s="2" t="s">
        <v>6</v>
      </c>
      <c r="C61" s="3" t="s">
        <v>70</v>
      </c>
      <c r="D61" s="19">
        <v>374</v>
      </c>
    </row>
    <row r="62" spans="1:4" x14ac:dyDescent="0.25">
      <c r="A62" s="2" t="s">
        <v>5</v>
      </c>
      <c r="B62" s="2" t="s">
        <v>6</v>
      </c>
      <c r="C62" s="3" t="s">
        <v>71</v>
      </c>
      <c r="D62" s="19">
        <v>695.52</v>
      </c>
    </row>
    <row r="63" spans="1:4" s="11" customFormat="1" x14ac:dyDescent="0.25">
      <c r="A63" s="2" t="s">
        <v>5</v>
      </c>
      <c r="B63" s="2" t="s">
        <v>6</v>
      </c>
      <c r="C63" s="3" t="s">
        <v>73</v>
      </c>
      <c r="D63" s="19">
        <v>1069</v>
      </c>
    </row>
    <row r="64" spans="1:4" x14ac:dyDescent="0.25">
      <c r="A64" s="12"/>
      <c r="B64" s="12"/>
      <c r="C64" s="1" t="s">
        <v>30</v>
      </c>
      <c r="D64" s="4">
        <f>SUM(D60:D63)</f>
        <v>3677.52</v>
      </c>
    </row>
    <row r="65" spans="1:4" s="11" customFormat="1" x14ac:dyDescent="0.25">
      <c r="A65" s="2" t="s">
        <v>5</v>
      </c>
      <c r="B65" s="2" t="s">
        <v>6</v>
      </c>
      <c r="C65" s="3" t="s">
        <v>74</v>
      </c>
      <c r="D65" s="19">
        <v>352</v>
      </c>
    </row>
    <row r="66" spans="1:4" s="11" customFormat="1" x14ac:dyDescent="0.25">
      <c r="A66" s="2" t="s">
        <v>5</v>
      </c>
      <c r="B66" s="2" t="s">
        <v>6</v>
      </c>
      <c r="C66" s="3" t="s">
        <v>75</v>
      </c>
      <c r="D66" s="19">
        <v>326.7</v>
      </c>
    </row>
    <row r="67" spans="1:4" s="11" customFormat="1" x14ac:dyDescent="0.25">
      <c r="A67" s="2" t="s">
        <v>5</v>
      </c>
      <c r="B67" s="2" t="s">
        <v>6</v>
      </c>
      <c r="C67" s="3" t="s">
        <v>76</v>
      </c>
      <c r="D67" s="19">
        <v>1047.2</v>
      </c>
    </row>
    <row r="68" spans="1:4" s="11" customFormat="1" x14ac:dyDescent="0.25">
      <c r="A68" s="2" t="s">
        <v>5</v>
      </c>
      <c r="B68" s="2" t="s">
        <v>6</v>
      </c>
      <c r="C68" s="3" t="s">
        <v>77</v>
      </c>
      <c r="D68" s="19">
        <v>211.2</v>
      </c>
    </row>
    <row r="69" spans="1:4" s="11" customFormat="1" x14ac:dyDescent="0.25">
      <c r="A69" s="2" t="s">
        <v>5</v>
      </c>
      <c r="B69" s="2" t="s">
        <v>6</v>
      </c>
      <c r="C69" s="3" t="s">
        <v>78</v>
      </c>
      <c r="D69" s="19">
        <v>1081.92</v>
      </c>
    </row>
    <row r="70" spans="1:4" s="11" customFormat="1" x14ac:dyDescent="0.25">
      <c r="A70" s="2" t="s">
        <v>5</v>
      </c>
      <c r="B70" s="2" t="s">
        <v>6</v>
      </c>
      <c r="C70" s="3" t="s">
        <v>79</v>
      </c>
      <c r="D70" s="19">
        <v>1232</v>
      </c>
    </row>
    <row r="71" spans="1:4" x14ac:dyDescent="0.25">
      <c r="A71" s="12"/>
      <c r="B71" s="12"/>
      <c r="C71" s="1" t="s">
        <v>31</v>
      </c>
      <c r="D71" s="4">
        <f>SUM(D65:D70)</f>
        <v>4251.0200000000004</v>
      </c>
    </row>
    <row r="72" spans="1:4" s="11" customFormat="1" x14ac:dyDescent="0.25">
      <c r="A72" s="2" t="s">
        <v>5</v>
      </c>
      <c r="B72" s="2" t="s">
        <v>6</v>
      </c>
      <c r="C72" s="3" t="s">
        <v>80</v>
      </c>
      <c r="D72" s="19">
        <v>1559.4</v>
      </c>
    </row>
    <row r="73" spans="1:4" s="11" customFormat="1" x14ac:dyDescent="0.25">
      <c r="A73" s="2" t="s">
        <v>5</v>
      </c>
      <c r="B73" s="2" t="s">
        <v>6</v>
      </c>
      <c r="C73" s="3" t="s">
        <v>81</v>
      </c>
      <c r="D73" s="19">
        <v>928</v>
      </c>
    </row>
    <row r="74" spans="1:4" s="11" customFormat="1" x14ac:dyDescent="0.25">
      <c r="A74" s="2" t="s">
        <v>5</v>
      </c>
      <c r="B74" s="2" t="s">
        <v>6</v>
      </c>
      <c r="C74" s="3" t="s">
        <v>82</v>
      </c>
      <c r="D74" s="19">
        <v>936</v>
      </c>
    </row>
    <row r="75" spans="1:4" s="11" customFormat="1" x14ac:dyDescent="0.25">
      <c r="A75" s="2" t="s">
        <v>5</v>
      </c>
      <c r="B75" s="2" t="s">
        <v>6</v>
      </c>
      <c r="C75" s="3" t="s">
        <v>83</v>
      </c>
      <c r="D75" s="19">
        <v>1320</v>
      </c>
    </row>
    <row r="76" spans="1:4" s="11" customFormat="1" x14ac:dyDescent="0.25">
      <c r="A76" s="12"/>
      <c r="B76" s="12"/>
      <c r="C76" s="1" t="s">
        <v>32</v>
      </c>
      <c r="D76" s="4">
        <f>SUM(D72:D75)</f>
        <v>4743.3999999999996</v>
      </c>
    </row>
    <row r="77" spans="1:4" s="11" customFormat="1" x14ac:dyDescent="0.25">
      <c r="A77" s="2" t="s">
        <v>5</v>
      </c>
      <c r="B77" s="2" t="s">
        <v>6</v>
      </c>
      <c r="C77" s="3" t="s">
        <v>84</v>
      </c>
      <c r="D77" s="19">
        <v>390.88</v>
      </c>
    </row>
    <row r="78" spans="1:4" s="11" customFormat="1" x14ac:dyDescent="0.25">
      <c r="A78" s="2" t="s">
        <v>5</v>
      </c>
      <c r="B78" s="2" t="s">
        <v>6</v>
      </c>
      <c r="C78" s="3" t="s">
        <v>85</v>
      </c>
      <c r="D78" s="19">
        <v>279</v>
      </c>
    </row>
    <row r="79" spans="1:4" s="11" customFormat="1" x14ac:dyDescent="0.25">
      <c r="A79" s="2" t="s">
        <v>5</v>
      </c>
      <c r="B79" s="2" t="s">
        <v>6</v>
      </c>
      <c r="C79" s="3" t="s">
        <v>86</v>
      </c>
      <c r="D79" s="19">
        <v>216.02</v>
      </c>
    </row>
    <row r="80" spans="1:4" s="11" customFormat="1" x14ac:dyDescent="0.25">
      <c r="A80" s="2" t="s">
        <v>5</v>
      </c>
      <c r="B80" s="2" t="s">
        <v>6</v>
      </c>
      <c r="C80" s="3" t="s">
        <v>87</v>
      </c>
      <c r="D80" s="19">
        <v>897</v>
      </c>
    </row>
    <row r="81" spans="1:4" s="11" customFormat="1" x14ac:dyDescent="0.25">
      <c r="A81" s="2" t="s">
        <v>5</v>
      </c>
      <c r="B81" s="2" t="s">
        <v>6</v>
      </c>
      <c r="C81" s="3" t="s">
        <v>88</v>
      </c>
      <c r="D81" s="19">
        <v>451</v>
      </c>
    </row>
    <row r="82" spans="1:4" s="11" customFormat="1" x14ac:dyDescent="0.25">
      <c r="A82" s="2" t="s">
        <v>5</v>
      </c>
      <c r="B82" s="2" t="s">
        <v>6</v>
      </c>
      <c r="C82" s="3" t="s">
        <v>90</v>
      </c>
      <c r="D82" s="19">
        <v>347.1</v>
      </c>
    </row>
    <row r="83" spans="1:4" s="11" customFormat="1" x14ac:dyDescent="0.25">
      <c r="A83" s="12"/>
      <c r="B83" s="12"/>
      <c r="C83" s="1" t="s">
        <v>33</v>
      </c>
      <c r="D83" s="4">
        <f>SUM(D77:D82)</f>
        <v>2581</v>
      </c>
    </row>
    <row r="84" spans="1:4" s="11" customFormat="1" x14ac:dyDescent="0.25">
      <c r="A84" s="2" t="s">
        <v>5</v>
      </c>
      <c r="B84" s="2" t="s">
        <v>6</v>
      </c>
      <c r="C84" s="3" t="s">
        <v>91</v>
      </c>
      <c r="D84" s="19">
        <v>826.56</v>
      </c>
    </row>
    <row r="85" spans="1:4" s="11" customFormat="1" x14ac:dyDescent="0.25">
      <c r="A85" s="2" t="s">
        <v>5</v>
      </c>
      <c r="B85" s="2" t="s">
        <v>6</v>
      </c>
      <c r="C85" s="3" t="s">
        <v>92</v>
      </c>
      <c r="D85" s="19">
        <v>181.7</v>
      </c>
    </row>
    <row r="86" spans="1:4" s="11" customFormat="1" x14ac:dyDescent="0.25">
      <c r="A86" s="2" t="s">
        <v>5</v>
      </c>
      <c r="B86" s="2" t="s">
        <v>6</v>
      </c>
      <c r="C86" s="3" t="s">
        <v>92</v>
      </c>
      <c r="D86" s="19">
        <v>397.6</v>
      </c>
    </row>
    <row r="87" spans="1:4" s="11" customFormat="1" x14ac:dyDescent="0.25">
      <c r="A87" s="2" t="s">
        <v>5</v>
      </c>
      <c r="B87" s="2" t="s">
        <v>6</v>
      </c>
      <c r="C87" s="3" t="s">
        <v>93</v>
      </c>
      <c r="D87" s="19">
        <v>540</v>
      </c>
    </row>
    <row r="88" spans="1:4" s="11" customFormat="1" x14ac:dyDescent="0.25">
      <c r="A88" s="2" t="s">
        <v>5</v>
      </c>
      <c r="B88" s="2" t="s">
        <v>6</v>
      </c>
      <c r="C88" s="3" t="s">
        <v>94</v>
      </c>
      <c r="D88" s="19">
        <v>710</v>
      </c>
    </row>
    <row r="89" spans="1:4" s="11" customFormat="1" x14ac:dyDescent="0.25">
      <c r="A89" s="2" t="s">
        <v>5</v>
      </c>
      <c r="B89" s="2" t="s">
        <v>6</v>
      </c>
      <c r="C89" s="3" t="s">
        <v>94</v>
      </c>
      <c r="D89" s="19">
        <v>921</v>
      </c>
    </row>
    <row r="90" spans="1:4" s="11" customFormat="1" x14ac:dyDescent="0.25">
      <c r="A90" s="2" t="s">
        <v>5</v>
      </c>
      <c r="B90" s="2" t="s">
        <v>6</v>
      </c>
      <c r="C90" s="3" t="s">
        <v>94</v>
      </c>
      <c r="D90" s="19">
        <v>251</v>
      </c>
    </row>
    <row r="91" spans="1:4" s="11" customFormat="1" x14ac:dyDescent="0.25">
      <c r="A91" s="2" t="s">
        <v>5</v>
      </c>
      <c r="B91" s="2" t="s">
        <v>6</v>
      </c>
      <c r="C91" s="3" t="s">
        <v>95</v>
      </c>
      <c r="D91" s="19">
        <v>532.4</v>
      </c>
    </row>
    <row r="92" spans="1:4" s="11" customFormat="1" x14ac:dyDescent="0.25">
      <c r="A92" s="2" t="s">
        <v>5</v>
      </c>
      <c r="B92" s="2" t="s">
        <v>6</v>
      </c>
      <c r="C92" s="3" t="s">
        <v>96</v>
      </c>
      <c r="D92" s="19">
        <v>414.7</v>
      </c>
    </row>
    <row r="93" spans="1:4" s="11" customFormat="1" x14ac:dyDescent="0.25">
      <c r="A93" s="2" t="s">
        <v>5</v>
      </c>
      <c r="B93" s="2" t="s">
        <v>6</v>
      </c>
      <c r="C93" s="3" t="s">
        <v>97</v>
      </c>
      <c r="D93" s="19">
        <v>671</v>
      </c>
    </row>
    <row r="94" spans="1:4" s="11" customFormat="1" x14ac:dyDescent="0.25">
      <c r="A94" s="12"/>
      <c r="B94" s="12"/>
      <c r="C94" s="1" t="s">
        <v>34</v>
      </c>
      <c r="D94" s="4">
        <f>SUM(D84:D93)</f>
        <v>5445.96</v>
      </c>
    </row>
    <row r="95" spans="1:4" s="11" customFormat="1" x14ac:dyDescent="0.25">
      <c r="A95" s="2" t="s">
        <v>5</v>
      </c>
      <c r="B95" s="2" t="s">
        <v>6</v>
      </c>
      <c r="C95" s="3" t="s">
        <v>101</v>
      </c>
      <c r="D95" s="19">
        <v>672</v>
      </c>
    </row>
    <row r="96" spans="1:4" s="11" customFormat="1" x14ac:dyDescent="0.25">
      <c r="A96" s="12"/>
      <c r="B96" s="12"/>
      <c r="C96" s="1" t="s">
        <v>35</v>
      </c>
      <c r="D96" s="4">
        <f>+D95</f>
        <v>672</v>
      </c>
    </row>
    <row r="97" spans="1:4" s="11" customFormat="1" x14ac:dyDescent="0.25">
      <c r="A97" s="2" t="s">
        <v>5</v>
      </c>
      <c r="B97" s="2" t="s">
        <v>6</v>
      </c>
      <c r="C97" s="3" t="s">
        <v>105</v>
      </c>
      <c r="D97" s="19">
        <v>386.4</v>
      </c>
    </row>
    <row r="98" spans="1:4" s="11" customFormat="1" x14ac:dyDescent="0.25">
      <c r="A98" s="2" t="s">
        <v>5</v>
      </c>
      <c r="B98" s="2" t="s">
        <v>6</v>
      </c>
      <c r="C98" s="3" t="s">
        <v>106</v>
      </c>
      <c r="D98" s="19">
        <v>302</v>
      </c>
    </row>
    <row r="99" spans="1:4" s="11" customFormat="1" x14ac:dyDescent="0.25">
      <c r="A99" s="12"/>
      <c r="B99" s="12"/>
      <c r="C99" s="1" t="s">
        <v>36</v>
      </c>
      <c r="D99" s="4">
        <f>+D97+D98</f>
        <v>688.4</v>
      </c>
    </row>
    <row r="100" spans="1:4" s="11" customFormat="1" x14ac:dyDescent="0.25">
      <c r="A100" s="26"/>
      <c r="B100" s="26"/>
      <c r="C100" s="27"/>
      <c r="D100" s="28"/>
    </row>
    <row r="101" spans="1:4" x14ac:dyDescent="0.25">
      <c r="A101" t="s">
        <v>72</v>
      </c>
    </row>
  </sheetData>
  <mergeCells count="2">
    <mergeCell ref="A3:D3"/>
    <mergeCell ref="C1:D1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>
      <selection activeCell="C6" sqref="C6"/>
    </sheetView>
  </sheetViews>
  <sheetFormatPr baseColWidth="10" defaultRowHeight="15" x14ac:dyDescent="0.25"/>
  <cols>
    <col min="1" max="1" width="38.28515625" style="11" customWidth="1"/>
    <col min="2" max="2" width="28.5703125" style="11" customWidth="1"/>
    <col min="3" max="3" width="48.7109375" style="11" customWidth="1"/>
    <col min="4" max="4" width="21.140625" style="18" customWidth="1"/>
    <col min="5" max="16384" width="11.42578125" style="11"/>
  </cols>
  <sheetData>
    <row r="1" spans="1:4" x14ac:dyDescent="0.25">
      <c r="C1" s="32"/>
      <c r="D1" s="32"/>
    </row>
    <row r="3" spans="1:4" ht="19.5" x14ac:dyDescent="0.3">
      <c r="A3" s="31" t="s">
        <v>0</v>
      </c>
      <c r="B3" s="31"/>
      <c r="C3" s="31"/>
      <c r="D3" s="31"/>
    </row>
    <row r="5" spans="1:4" x14ac:dyDescent="0.25">
      <c r="C5" s="33" t="s">
        <v>108</v>
      </c>
      <c r="D5" s="33"/>
    </row>
    <row r="7" spans="1:4" ht="30" x14ac:dyDescent="0.25">
      <c r="A7" s="1" t="s">
        <v>1</v>
      </c>
      <c r="B7" s="1" t="s">
        <v>2</v>
      </c>
      <c r="C7" s="1" t="s">
        <v>3</v>
      </c>
      <c r="D7" s="17" t="s">
        <v>38</v>
      </c>
    </row>
    <row r="8" spans="1:4" x14ac:dyDescent="0.25">
      <c r="A8" s="2" t="s">
        <v>5</v>
      </c>
      <c r="B8" s="2" t="s">
        <v>6</v>
      </c>
      <c r="C8" s="3" t="s">
        <v>39</v>
      </c>
      <c r="D8" s="5">
        <v>899</v>
      </c>
    </row>
    <row r="9" spans="1:4" x14ac:dyDescent="0.25">
      <c r="A9" s="2"/>
      <c r="B9" s="2"/>
      <c r="C9" s="15" t="s">
        <v>29</v>
      </c>
      <c r="D9" s="9">
        <f>SUM(D8)</f>
        <v>899</v>
      </c>
    </row>
    <row r="10" spans="1:4" x14ac:dyDescent="0.25">
      <c r="A10" s="2" t="s">
        <v>5</v>
      </c>
      <c r="B10" s="2" t="s">
        <v>6</v>
      </c>
      <c r="C10" s="2" t="s">
        <v>40</v>
      </c>
      <c r="D10" s="5">
        <v>669.9</v>
      </c>
    </row>
    <row r="11" spans="1:4" x14ac:dyDescent="0.25">
      <c r="A11" s="2"/>
      <c r="B11" s="2"/>
      <c r="C11" s="1" t="s">
        <v>30</v>
      </c>
      <c r="D11" s="7">
        <f>SUM(D10)</f>
        <v>669.9</v>
      </c>
    </row>
    <row r="12" spans="1:4" x14ac:dyDescent="0.25">
      <c r="A12" s="2" t="s">
        <v>5</v>
      </c>
      <c r="B12" s="2" t="s">
        <v>6</v>
      </c>
      <c r="C12" s="2" t="s">
        <v>41</v>
      </c>
      <c r="D12" s="5">
        <v>1573</v>
      </c>
    </row>
    <row r="13" spans="1:4" x14ac:dyDescent="0.25">
      <c r="A13" s="2" t="s">
        <v>5</v>
      </c>
      <c r="B13" s="2" t="s">
        <v>6</v>
      </c>
      <c r="C13" s="2" t="s">
        <v>41</v>
      </c>
      <c r="D13" s="5">
        <v>1573</v>
      </c>
    </row>
    <row r="14" spans="1:4" x14ac:dyDescent="0.25">
      <c r="A14" s="2" t="s">
        <v>5</v>
      </c>
      <c r="B14" s="2" t="s">
        <v>6</v>
      </c>
      <c r="C14" s="2" t="s">
        <v>42</v>
      </c>
      <c r="D14" s="5">
        <v>1713.6</v>
      </c>
    </row>
    <row r="15" spans="1:4" x14ac:dyDescent="0.25">
      <c r="A15" s="2" t="s">
        <v>5</v>
      </c>
      <c r="B15" s="2" t="s">
        <v>6</v>
      </c>
      <c r="C15" s="2" t="s">
        <v>43</v>
      </c>
      <c r="D15" s="5">
        <v>540</v>
      </c>
    </row>
    <row r="16" spans="1:4" x14ac:dyDescent="0.25">
      <c r="A16" s="2" t="s">
        <v>5</v>
      </c>
      <c r="B16" s="2" t="s">
        <v>6</v>
      </c>
      <c r="C16" s="2" t="s">
        <v>44</v>
      </c>
      <c r="D16" s="5">
        <v>989</v>
      </c>
    </row>
    <row r="17" spans="1:4" x14ac:dyDescent="0.25">
      <c r="A17" s="2" t="s">
        <v>5</v>
      </c>
      <c r="B17" s="2" t="s">
        <v>6</v>
      </c>
      <c r="C17" s="2" t="s">
        <v>44</v>
      </c>
      <c r="D17" s="5">
        <v>189</v>
      </c>
    </row>
    <row r="18" spans="1:4" x14ac:dyDescent="0.25">
      <c r="A18" s="2" t="s">
        <v>5</v>
      </c>
      <c r="B18" s="2" t="s">
        <v>6</v>
      </c>
      <c r="C18" s="3" t="s">
        <v>45</v>
      </c>
      <c r="D18" s="5">
        <v>3346.61</v>
      </c>
    </row>
    <row r="19" spans="1:4" x14ac:dyDescent="0.25">
      <c r="A19" s="2" t="s">
        <v>5</v>
      </c>
      <c r="B19" s="2" t="s">
        <v>6</v>
      </c>
      <c r="C19" s="3" t="s">
        <v>46</v>
      </c>
      <c r="D19" s="5">
        <v>2437</v>
      </c>
    </row>
    <row r="20" spans="1:4" x14ac:dyDescent="0.25">
      <c r="A20" s="2" t="s">
        <v>5</v>
      </c>
      <c r="B20" s="2" t="s">
        <v>6</v>
      </c>
      <c r="C20" s="2" t="s">
        <v>47</v>
      </c>
      <c r="D20" s="5">
        <v>1436.4</v>
      </c>
    </row>
    <row r="21" spans="1:4" x14ac:dyDescent="0.25">
      <c r="A21" s="2" t="s">
        <v>5</v>
      </c>
      <c r="B21" s="2" t="s">
        <v>6</v>
      </c>
      <c r="C21" s="2" t="s">
        <v>44</v>
      </c>
      <c r="D21" s="5">
        <v>15820.45</v>
      </c>
    </row>
    <row r="22" spans="1:4" x14ac:dyDescent="0.25">
      <c r="A22" s="2"/>
      <c r="B22" s="2"/>
      <c r="C22" s="1" t="s">
        <v>32</v>
      </c>
      <c r="D22" s="7">
        <f>SUM(D12:D21)</f>
        <v>29618.06</v>
      </c>
    </row>
    <row r="23" spans="1:4" x14ac:dyDescent="0.25">
      <c r="A23" s="2" t="s">
        <v>5</v>
      </c>
      <c r="B23" s="2" t="s">
        <v>6</v>
      </c>
      <c r="C23" s="3" t="s">
        <v>48</v>
      </c>
      <c r="D23" s="5">
        <v>2397</v>
      </c>
    </row>
    <row r="24" spans="1:4" x14ac:dyDescent="0.25">
      <c r="A24" s="2" t="s">
        <v>5</v>
      </c>
      <c r="B24" s="2" t="s">
        <v>6</v>
      </c>
      <c r="C24" s="3" t="s">
        <v>48</v>
      </c>
      <c r="D24" s="5">
        <v>610.01</v>
      </c>
    </row>
    <row r="25" spans="1:4" x14ac:dyDescent="0.25">
      <c r="A25" s="2" t="s">
        <v>5</v>
      </c>
      <c r="B25" s="2" t="s">
        <v>6</v>
      </c>
      <c r="C25" s="2" t="s">
        <v>49</v>
      </c>
      <c r="D25" s="5">
        <v>395.36</v>
      </c>
    </row>
    <row r="26" spans="1:4" x14ac:dyDescent="0.25">
      <c r="A26" s="2" t="s">
        <v>5</v>
      </c>
      <c r="B26" s="2" t="s">
        <v>6</v>
      </c>
      <c r="C26" s="2" t="s">
        <v>50</v>
      </c>
      <c r="D26" s="5">
        <v>635</v>
      </c>
    </row>
    <row r="27" spans="1:4" x14ac:dyDescent="0.25">
      <c r="A27" s="2" t="s">
        <v>5</v>
      </c>
      <c r="B27" s="2" t="s">
        <v>6</v>
      </c>
      <c r="C27" s="2" t="s">
        <v>48</v>
      </c>
      <c r="D27" s="5">
        <v>4386</v>
      </c>
    </row>
    <row r="28" spans="1:4" x14ac:dyDescent="0.25">
      <c r="A28" s="2" t="s">
        <v>5</v>
      </c>
      <c r="B28" s="2" t="s">
        <v>6</v>
      </c>
      <c r="C28" s="2" t="s">
        <v>48</v>
      </c>
      <c r="D28" s="5">
        <v>1669</v>
      </c>
    </row>
    <row r="29" spans="1:4" x14ac:dyDescent="0.25">
      <c r="A29" s="2" t="s">
        <v>5</v>
      </c>
      <c r="B29" s="2" t="s">
        <v>6</v>
      </c>
      <c r="C29" s="2" t="s">
        <v>48</v>
      </c>
      <c r="D29" s="5">
        <v>9955.5</v>
      </c>
    </row>
    <row r="30" spans="1:4" x14ac:dyDescent="0.25">
      <c r="A30" s="2" t="s">
        <v>5</v>
      </c>
      <c r="B30" s="2" t="s">
        <v>6</v>
      </c>
      <c r="C30" s="3" t="s">
        <v>51</v>
      </c>
      <c r="D30" s="5">
        <v>5334.4</v>
      </c>
    </row>
    <row r="31" spans="1:4" x14ac:dyDescent="0.25">
      <c r="A31" s="2"/>
      <c r="B31" s="2"/>
      <c r="C31" s="15" t="s">
        <v>35</v>
      </c>
      <c r="D31" s="7">
        <f>SUM(D23:D30)</f>
        <v>25382.270000000004</v>
      </c>
    </row>
    <row r="32" spans="1:4" x14ac:dyDescent="0.25">
      <c r="A32" s="2" t="s">
        <v>5</v>
      </c>
      <c r="B32" s="2" t="s">
        <v>6</v>
      </c>
      <c r="C32" s="3" t="s">
        <v>52</v>
      </c>
      <c r="D32" s="5">
        <v>2722.72</v>
      </c>
    </row>
    <row r="33" spans="1:4" x14ac:dyDescent="0.25">
      <c r="A33" s="10"/>
      <c r="B33" s="10"/>
      <c r="C33" s="1" t="s">
        <v>36</v>
      </c>
      <c r="D33" s="7">
        <f>SUM(D32)</f>
        <v>2722.72</v>
      </c>
    </row>
    <row r="34" spans="1:4" x14ac:dyDescent="0.25">
      <c r="A34" s="2" t="s">
        <v>5</v>
      </c>
      <c r="B34" s="2" t="s">
        <v>6</v>
      </c>
      <c r="C34" s="3" t="s">
        <v>53</v>
      </c>
      <c r="D34" s="5">
        <v>230</v>
      </c>
    </row>
    <row r="35" spans="1:4" x14ac:dyDescent="0.25">
      <c r="A35" s="2"/>
      <c r="B35" s="2"/>
      <c r="C35" s="1" t="s">
        <v>54</v>
      </c>
      <c r="D35" s="7">
        <v>230</v>
      </c>
    </row>
    <row r="36" spans="1:4" x14ac:dyDescent="0.25">
      <c r="A36" s="20"/>
      <c r="B36" s="20"/>
      <c r="C36" s="21" t="s">
        <v>66</v>
      </c>
      <c r="D36" s="22">
        <f>+D33+D31+D22+D11+D9+D35</f>
        <v>59521.950000000004</v>
      </c>
    </row>
    <row r="37" spans="1:4" x14ac:dyDescent="0.25">
      <c r="A37" s="2" t="s">
        <v>5</v>
      </c>
      <c r="B37" s="2" t="s">
        <v>6</v>
      </c>
      <c r="C37" s="3" t="s">
        <v>64</v>
      </c>
      <c r="D37" s="5">
        <v>2888.8</v>
      </c>
    </row>
    <row r="38" spans="1:4" x14ac:dyDescent="0.25">
      <c r="A38" s="2" t="s">
        <v>5</v>
      </c>
      <c r="B38" s="2" t="s">
        <v>6</v>
      </c>
      <c r="C38" s="3" t="s">
        <v>65</v>
      </c>
      <c r="D38" s="5">
        <v>3231.2</v>
      </c>
    </row>
    <row r="39" spans="1:4" x14ac:dyDescent="0.25">
      <c r="A39" s="2" t="s">
        <v>5</v>
      </c>
      <c r="B39" s="2" t="s">
        <v>6</v>
      </c>
      <c r="C39" s="3" t="s">
        <v>67</v>
      </c>
      <c r="D39" s="5">
        <v>4442.45</v>
      </c>
    </row>
    <row r="40" spans="1:4" x14ac:dyDescent="0.25">
      <c r="A40" s="2" t="s">
        <v>5</v>
      </c>
      <c r="B40" s="2" t="s">
        <v>6</v>
      </c>
      <c r="C40" s="3" t="s">
        <v>67</v>
      </c>
      <c r="D40" s="5">
        <v>1236.25</v>
      </c>
    </row>
    <row r="41" spans="1:4" x14ac:dyDescent="0.25">
      <c r="A41" s="2" t="s">
        <v>5</v>
      </c>
      <c r="B41" s="2" t="s">
        <v>6</v>
      </c>
      <c r="C41" s="3" t="s">
        <v>67</v>
      </c>
      <c r="D41" s="5">
        <v>453</v>
      </c>
    </row>
    <row r="42" spans="1:4" x14ac:dyDescent="0.25">
      <c r="A42" s="23"/>
      <c r="B42" s="23"/>
      <c r="C42" s="24" t="s">
        <v>29</v>
      </c>
      <c r="D42" s="9">
        <f>+D37+D38+D39+D40+D41</f>
        <v>12251.7</v>
      </c>
    </row>
    <row r="43" spans="1:4" x14ac:dyDescent="0.25">
      <c r="A43" s="2" t="s">
        <v>5</v>
      </c>
      <c r="B43" s="2" t="s">
        <v>6</v>
      </c>
      <c r="C43" s="3" t="s">
        <v>89</v>
      </c>
      <c r="D43" s="5">
        <v>3657</v>
      </c>
    </row>
    <row r="44" spans="1:4" x14ac:dyDescent="0.25">
      <c r="A44" s="2" t="s">
        <v>5</v>
      </c>
      <c r="B44" s="2" t="s">
        <v>6</v>
      </c>
      <c r="C44" s="3" t="s">
        <v>89</v>
      </c>
      <c r="D44" s="5">
        <v>1003</v>
      </c>
    </row>
    <row r="45" spans="1:4" x14ac:dyDescent="0.25">
      <c r="A45" s="23"/>
      <c r="B45" s="23"/>
      <c r="C45" s="24" t="s">
        <v>33</v>
      </c>
      <c r="D45" s="9">
        <f>+D43+D44</f>
        <v>4660</v>
      </c>
    </row>
    <row r="46" spans="1:4" x14ac:dyDescent="0.25">
      <c r="A46" s="2" t="s">
        <v>5</v>
      </c>
      <c r="B46" s="2" t="s">
        <v>6</v>
      </c>
      <c r="C46" s="3" t="s">
        <v>98</v>
      </c>
      <c r="D46" s="5">
        <v>2305</v>
      </c>
    </row>
    <row r="47" spans="1:4" x14ac:dyDescent="0.25">
      <c r="A47" s="2" t="s">
        <v>5</v>
      </c>
      <c r="B47" s="2" t="s">
        <v>6</v>
      </c>
      <c r="C47" s="3" t="s">
        <v>99</v>
      </c>
      <c r="D47" s="5">
        <v>4986.3999999999996</v>
      </c>
    </row>
    <row r="48" spans="1:4" x14ac:dyDescent="0.25">
      <c r="A48" s="2" t="s">
        <v>5</v>
      </c>
      <c r="B48" s="2" t="s">
        <v>6</v>
      </c>
      <c r="C48" s="3" t="s">
        <v>99</v>
      </c>
      <c r="D48" s="5">
        <v>3015.04</v>
      </c>
    </row>
    <row r="49" spans="1:4" x14ac:dyDescent="0.25">
      <c r="A49" s="2" t="s">
        <v>5</v>
      </c>
      <c r="B49" s="2" t="s">
        <v>6</v>
      </c>
      <c r="C49" s="3" t="s">
        <v>100</v>
      </c>
      <c r="D49" s="5">
        <v>6227.4</v>
      </c>
    </row>
    <row r="50" spans="1:4" x14ac:dyDescent="0.25">
      <c r="A50" s="23"/>
      <c r="B50" s="23"/>
      <c r="C50" s="24" t="s">
        <v>34</v>
      </c>
      <c r="D50" s="9">
        <f>SUM(D46:D49)</f>
        <v>16533.839999999997</v>
      </c>
    </row>
    <row r="51" spans="1:4" x14ac:dyDescent="0.25">
      <c r="A51" s="2" t="s">
        <v>5</v>
      </c>
      <c r="B51" s="2" t="s">
        <v>6</v>
      </c>
      <c r="C51" s="3" t="s">
        <v>102</v>
      </c>
      <c r="D51" s="19">
        <v>2222.9499999999998</v>
      </c>
    </row>
    <row r="52" spans="1:4" x14ac:dyDescent="0.25">
      <c r="A52" s="2" t="s">
        <v>5</v>
      </c>
      <c r="B52" s="2" t="s">
        <v>6</v>
      </c>
      <c r="C52" s="3" t="s">
        <v>103</v>
      </c>
      <c r="D52" s="19">
        <v>2431</v>
      </c>
    </row>
    <row r="53" spans="1:4" x14ac:dyDescent="0.25">
      <c r="A53" s="12"/>
      <c r="B53" s="12"/>
      <c r="C53" s="1" t="s">
        <v>35</v>
      </c>
      <c r="D53" s="4">
        <f>+D51+D52</f>
        <v>4653.95</v>
      </c>
    </row>
    <row r="54" spans="1:4" x14ac:dyDescent="0.25">
      <c r="A54" s="29"/>
      <c r="B54" s="29"/>
      <c r="C54" s="30"/>
      <c r="D54" s="34"/>
    </row>
    <row r="55" spans="1:4" x14ac:dyDescent="0.25">
      <c r="A55" s="29"/>
      <c r="B55" s="29"/>
      <c r="C55" s="30"/>
      <c r="D55" s="11"/>
    </row>
    <row r="56" spans="1:4" x14ac:dyDescent="0.25">
      <c r="A56" s="25" t="s">
        <v>104</v>
      </c>
    </row>
  </sheetData>
  <mergeCells count="3">
    <mergeCell ref="A3:D3"/>
    <mergeCell ref="C1:D1"/>
    <mergeCell ref="C5:D5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 DE REPRESENTACIÓN</vt:lpstr>
      <vt:lpstr>VIÁTICOS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IEPCC</dc:creator>
  <cp:lastModifiedBy>IEPCC</cp:lastModifiedBy>
  <cp:lastPrinted>2014-10-13T14:15:23Z</cp:lastPrinted>
  <dcterms:created xsi:type="dcterms:W3CDTF">2014-09-23T15:06:05Z</dcterms:created>
  <dcterms:modified xsi:type="dcterms:W3CDTF">2015-08-26T21:05:05Z</dcterms:modified>
</cp:coreProperties>
</file>